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24675" windowHeight="11220"/>
  </bookViews>
  <sheets>
    <sheet name="R2 SIECA 5 Table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<sst xmlns="http://schemas.openxmlformats.org/spreadsheetml/2006/main" count="83" uniqueCount="82">
  <si>
    <t>5 a.</t>
  </si>
  <si>
    <t>5 b.</t>
  </si>
  <si>
    <t>5 c.</t>
  </si>
  <si>
    <t>5 d.</t>
  </si>
  <si>
    <t>5 e.</t>
  </si>
  <si>
    <t>5 g.</t>
  </si>
  <si>
    <t>5 h.</t>
  </si>
  <si>
    <t>5 i.</t>
  </si>
  <si>
    <t>5 j.</t>
  </si>
  <si>
    <t>5 k.  *</t>
  </si>
  <si>
    <t>5 l.</t>
  </si>
  <si>
    <t>Unit</t>
  </si>
  <si>
    <t>Plant Name</t>
  </si>
  <si>
    <t>Type</t>
  </si>
  <si>
    <t>Fuel</t>
  </si>
  <si>
    <t>Net Heat Rates</t>
  </si>
  <si>
    <t>Net Capacity</t>
  </si>
  <si>
    <t>In-Service</t>
  </si>
  <si>
    <t xml:space="preserve">Original </t>
  </si>
  <si>
    <t xml:space="preserve">Accumulated </t>
  </si>
  <si>
    <t>2016 Depreciation</t>
  </si>
  <si>
    <t>2016 Fuel</t>
  </si>
  <si>
    <t>Design kJ/kWh</t>
  </si>
  <si>
    <t>(MW)</t>
  </si>
  <si>
    <t>Date</t>
  </si>
  <si>
    <t>Consumption</t>
  </si>
  <si>
    <t>Costs ($,000)</t>
  </si>
  <si>
    <t>BD3</t>
  </si>
  <si>
    <t>Boundary Dam</t>
  </si>
  <si>
    <t xml:space="preserve">Fossil </t>
  </si>
  <si>
    <t>Lignite</t>
  </si>
  <si>
    <t>BD4</t>
  </si>
  <si>
    <t>(Steam)</t>
  </si>
  <si>
    <t>BD5</t>
  </si>
  <si>
    <t>BD6</t>
  </si>
  <si>
    <t>PR1</t>
  </si>
  <si>
    <t>Poplar River</t>
  </si>
  <si>
    <t>PR2</t>
  </si>
  <si>
    <t>SH1</t>
  </si>
  <si>
    <t>QE "A"</t>
  </si>
  <si>
    <t>QE</t>
  </si>
  <si>
    <t>Gas</t>
  </si>
  <si>
    <t>QE3</t>
  </si>
  <si>
    <t>QE16</t>
  </si>
  <si>
    <t>QE4</t>
  </si>
  <si>
    <t xml:space="preserve">Combustion </t>
  </si>
  <si>
    <t>QE5</t>
  </si>
  <si>
    <t>Turbine</t>
  </si>
  <si>
    <t>QE6</t>
  </si>
  <si>
    <t>QE7</t>
  </si>
  <si>
    <t>QE8</t>
  </si>
  <si>
    <t>QE9</t>
  </si>
  <si>
    <t>QE10</t>
  </si>
  <si>
    <t>QE11</t>
  </si>
  <si>
    <t>QE12</t>
  </si>
  <si>
    <t>QE13</t>
  </si>
  <si>
    <t>QE14</t>
  </si>
  <si>
    <t>QE15</t>
  </si>
  <si>
    <t>ER1</t>
  </si>
  <si>
    <t>Ermine</t>
  </si>
  <si>
    <t>ER2</t>
  </si>
  <si>
    <t>LD</t>
  </si>
  <si>
    <t>Landis</t>
  </si>
  <si>
    <t>ML</t>
  </si>
  <si>
    <t>Meadow Lake</t>
  </si>
  <si>
    <t>YH1</t>
  </si>
  <si>
    <t>Yellowhead</t>
  </si>
  <si>
    <t>YH2</t>
  </si>
  <si>
    <t>YH3</t>
  </si>
  <si>
    <t>* Coal consumption is in tonnes and gas consumption is in GJ's.</t>
  </si>
  <si>
    <t>BD Common</t>
  </si>
  <si>
    <t>PR Common</t>
  </si>
  <si>
    <t>SH Common</t>
  </si>
  <si>
    <t>Test Facility</t>
  </si>
  <si>
    <t>QE Common</t>
  </si>
  <si>
    <t>ER Common</t>
  </si>
  <si>
    <t>YH Common</t>
  </si>
  <si>
    <t>Plant Investment @ Dec 31, 2016   ($,000)</t>
  </si>
  <si>
    <t>Depreciation @ Dec 31, 2016   ($,000)</t>
  </si>
  <si>
    <t>Expense           ($,000)</t>
  </si>
  <si>
    <t>Shand **</t>
  </si>
  <si>
    <t>** Shand values for plant investment, accumulated depreciation and depreciation expense updated as previously reported @ March 31,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</si>
</sst>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4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8" applyNumberFormat="0" applyAlignment="0" applyProtection="0"/>
    <xf numFmtId="0" fontId="14" fillId="8" borderId="9" applyNumberFormat="0" applyAlignment="0" applyProtection="0"/>
    <xf numFmtId="0" fontId="15" fillId="8" borderId="8" applyNumberFormat="0" applyAlignment="0" applyProtection="0"/>
    <xf numFmtId="0" fontId="16" fillId="0" borderId="10" applyNumberFormat="0" applyFill="0" applyAlignment="0" applyProtection="0"/>
    <xf numFmtId="0" fontId="17" fillId="9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1" fillId="0" borderId="0"/>
    <xf numFmtId="0" fontId="1" fillId="10" borderId="12" applyNumberFormat="0" applyFont="0" applyAlignment="0" applyProtection="0"/>
  </cellStyleXfs>
  <cellXfs count="45">
    <xf numFmtId="0" fontId="0" fillId="0" borderId="0" xfId="0"/>
    <xf numFmtId="18" fontId="3" fillId="2" borderId="1" xfId="2" quotePrefix="1" applyNumberFormat="1" applyFont="1" applyFill="1" applyBorder="1" applyAlignment="1">
      <alignment horizontal="center"/>
    </xf>
    <xf numFmtId="18" fontId="3" fillId="2" borderId="2" xfId="2" quotePrefix="1" applyNumberFormat="1" applyFont="1" applyFill="1" applyBorder="1" applyAlignment="1">
      <alignment horizontal="center"/>
    </xf>
    <xf numFmtId="0" fontId="4" fillId="0" borderId="0" xfId="0" applyFont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4" fontId="3" fillId="2" borderId="1" xfId="2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4" fillId="0" borderId="4" xfId="0" applyFont="1" applyBorder="1"/>
    <xf numFmtId="37" fontId="3" fillId="3" borderId="4" xfId="1" applyNumberFormat="1" applyFont="1" applyFill="1" applyBorder="1" applyAlignment="1">
      <alignment horizontal="center" vertical="center"/>
    </xf>
    <xf numFmtId="5" fontId="3" fillId="3" borderId="4" xfId="0" applyNumberFormat="1" applyFont="1" applyFill="1" applyBorder="1" applyAlignment="1">
      <alignment horizontal="center" vertical="center"/>
    </xf>
    <xf numFmtId="0" fontId="2" fillId="0" borderId="4" xfId="2" applyFont="1" applyBorder="1"/>
    <xf numFmtId="37" fontId="3" fillId="3" borderId="3" xfId="1" applyNumberFormat="1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/>
    </xf>
    <xf numFmtId="0" fontId="4" fillId="0" borderId="3" xfId="0" applyFont="1" applyBorder="1"/>
    <xf numFmtId="37" fontId="3" fillId="3" borderId="1" xfId="1" applyNumberFormat="1" applyFont="1" applyFill="1" applyBorder="1" applyAlignment="1">
      <alignment horizontal="center"/>
    </xf>
    <xf numFmtId="5" fontId="3" fillId="3" borderId="3" xfId="1" applyNumberFormat="1" applyFont="1" applyFill="1" applyBorder="1" applyAlignment="1">
      <alignment horizontal="center" vertical="center"/>
    </xf>
    <xf numFmtId="5" fontId="3" fillId="3" borderId="1" xfId="1" applyNumberFormat="1" applyFont="1" applyFill="1" applyBorder="1" applyAlignment="1">
      <alignment horizontal="center"/>
    </xf>
    <xf numFmtId="0" fontId="2" fillId="0" borderId="3" xfId="2" applyFont="1" applyBorder="1"/>
    <xf numFmtId="0" fontId="2" fillId="0" borderId="0" xfId="2" applyFont="1" applyBorder="1"/>
    <xf numFmtId="0" fontId="2" fillId="0" borderId="0" xfId="2" applyFont="1"/>
    <xf numFmtId="164" fontId="3" fillId="35" borderId="1" xfId="0" applyNumberFormat="1" applyFont="1" applyFill="1" applyBorder="1" applyAlignment="1">
      <alignment horizontal="center"/>
    </xf>
    <xf numFmtId="14" fontId="3" fillId="35" borderId="1" xfId="2" applyNumberFormat="1" applyFont="1" applyFill="1" applyBorder="1" applyAlignment="1">
      <alignment horizontal="center"/>
    </xf>
    <xf numFmtId="37" fontId="3" fillId="3" borderId="4" xfId="1" applyNumberFormat="1" applyFont="1" applyFill="1" applyBorder="1" applyAlignment="1">
      <alignment horizontal="center"/>
    </xf>
    <xf numFmtId="37" fontId="3" fillId="3" borderId="2" xfId="1" applyNumberFormat="1" applyFont="1" applyFill="1" applyBorder="1" applyAlignment="1">
      <alignment horizontal="center"/>
    </xf>
    <xf numFmtId="166" fontId="23" fillId="0" borderId="1" xfId="3" applyNumberFormat="1" applyFont="1" applyBorder="1"/>
    <xf numFmtId="37" fontId="3" fillId="35" borderId="1" xfId="1" applyNumberFormat="1" applyFont="1" applyFill="1" applyBorder="1" applyAlignment="1">
      <alignment horizontal="center"/>
    </xf>
    <xf numFmtId="165" fontId="23" fillId="0" borderId="1" xfId="1" applyNumberFormat="1" applyFont="1" applyBorder="1"/>
    <xf numFmtId="0" fontId="5" fillId="2" borderId="3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vertical="top" wrapText="1"/>
    </xf>
    <xf numFmtId="0" fontId="5" fillId="2" borderId="3" xfId="2" applyFont="1" applyFill="1" applyBorder="1" applyAlignment="1">
      <alignment horizontal="center" vertical="top"/>
    </xf>
    <xf numFmtId="37" fontId="3" fillId="3" borderId="2" xfId="1" applyNumberFormat="1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>
      <alignment horizontal="center" vertical="center"/>
    </xf>
    <xf numFmtId="37" fontId="3" fillId="3" borderId="3" xfId="1" applyNumberFormat="1" applyFont="1" applyFill="1" applyBorder="1" applyAlignment="1">
      <alignment horizontal="center" vertical="center"/>
    </xf>
    <xf numFmtId="5" fontId="3" fillId="3" borderId="2" xfId="1" applyNumberFormat="1" applyFont="1" applyFill="1" applyBorder="1" applyAlignment="1">
      <alignment horizontal="center" vertical="center"/>
    </xf>
    <xf numFmtId="5" fontId="3" fillId="3" borderId="4" xfId="1" applyNumberFormat="1" applyFont="1" applyFill="1" applyBorder="1" applyAlignment="1">
      <alignment horizontal="center" vertical="center"/>
    </xf>
    <xf numFmtId="5" fontId="3" fillId="3" borderId="3" xfId="1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top"/>
    </xf>
    <xf numFmtId="0" fontId="5" fillId="2" borderId="3" xfId="2" applyFont="1" applyFill="1" applyBorder="1" applyAlignment="1">
      <alignment horizontal="center" vertical="top"/>
    </xf>
    <xf numFmtId="5" fontId="3" fillId="3" borderId="2" xfId="0" applyNumberFormat="1" applyFont="1" applyFill="1" applyBorder="1" applyAlignment="1">
      <alignment horizontal="center" vertical="center"/>
    </xf>
    <xf numFmtId="5" fontId="3" fillId="3" borderId="4" xfId="0" applyNumberFormat="1" applyFont="1" applyFill="1" applyBorder="1" applyAlignment="1">
      <alignment horizontal="center" vertical="center"/>
    </xf>
    <xf numFmtId="5" fontId="3" fillId="3" borderId="3" xfId="0" applyNumberFormat="1" applyFont="1" applyFill="1" applyBorder="1" applyAlignment="1">
      <alignment horizontal="center" vertical="center"/>
    </xf>
  </cellXfs>
  <cellStyles count="48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5"/>
    <cellStyle name="Currency" xfId="3" builtinId="4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6"/>
    <cellStyle name="Normal 3" xfId="2"/>
    <cellStyle name="Normal 4" xfId="44"/>
    <cellStyle name="Note 2" xfId="47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tabSelected="1" topLeftCell="A10" workbookViewId="0">
      <selection activeCell="C22" sqref="C22"/>
    </sheetView>
  </sheetViews>
  <sheetFormatPr defaultRowHeight="15" x14ac:dyDescent="0.25"/>
  <cols>
    <col min="1" max="1" width="21.28515625" customWidth="1"/>
    <col min="2" max="2" width="19.42578125" bestFit="1" customWidth="1"/>
    <col min="3" max="3" width="16.7109375" bestFit="1" customWidth="1"/>
    <col min="4" max="4" width="9.28515625" bestFit="1" customWidth="1"/>
    <col min="5" max="5" width="21.140625" bestFit="1" customWidth="1"/>
    <col min="6" max="6" width="18.140625" bestFit="1" customWidth="1"/>
    <col min="7" max="7" width="15.7109375" bestFit="1" customWidth="1"/>
    <col min="8" max="8" width="23.7109375" bestFit="1" customWidth="1"/>
    <col min="9" max="9" width="21.140625" customWidth="1"/>
    <col min="10" max="10" width="25.5703125" bestFit="1" customWidth="1"/>
    <col min="11" max="11" width="19.42578125" bestFit="1" customWidth="1"/>
    <col min="12" max="12" width="18.7109375" bestFit="1" customWidth="1"/>
  </cols>
  <sheetData>
    <row r="1" spans="1:13" ht="18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/>
    </row>
    <row r="2" spans="1:13" ht="18" x14ac:dyDescent="0.25">
      <c r="A2" s="40" t="s">
        <v>11</v>
      </c>
      <c r="B2" s="40" t="s">
        <v>12</v>
      </c>
      <c r="C2" s="4" t="s">
        <v>13</v>
      </c>
      <c r="D2" s="4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5" t="s">
        <v>19</v>
      </c>
      <c r="J2" s="5" t="s">
        <v>20</v>
      </c>
      <c r="K2" s="5" t="s">
        <v>21</v>
      </c>
      <c r="L2" s="5" t="s">
        <v>21</v>
      </c>
      <c r="M2" s="3"/>
    </row>
    <row r="3" spans="1:13" ht="54" x14ac:dyDescent="0.25">
      <c r="A3" s="41"/>
      <c r="B3" s="41"/>
      <c r="C3" s="6"/>
      <c r="D3" s="33"/>
      <c r="E3" s="33" t="s">
        <v>22</v>
      </c>
      <c r="F3" s="33" t="s">
        <v>23</v>
      </c>
      <c r="G3" s="33" t="s">
        <v>24</v>
      </c>
      <c r="H3" s="31" t="s">
        <v>77</v>
      </c>
      <c r="I3" s="31" t="s">
        <v>78</v>
      </c>
      <c r="J3" s="32" t="s">
        <v>79</v>
      </c>
      <c r="K3" s="33" t="s">
        <v>25</v>
      </c>
      <c r="L3" s="33" t="s">
        <v>26</v>
      </c>
      <c r="M3" s="3"/>
    </row>
    <row r="4" spans="1:13" ht="18" x14ac:dyDescent="0.25">
      <c r="A4" s="7" t="s">
        <v>27</v>
      </c>
      <c r="B4" s="7" t="s">
        <v>28</v>
      </c>
      <c r="C4" s="7" t="s">
        <v>29</v>
      </c>
      <c r="D4" s="7" t="s">
        <v>30</v>
      </c>
      <c r="E4" s="34">
        <v>11119</v>
      </c>
      <c r="F4" s="8">
        <v>110</v>
      </c>
      <c r="G4" s="9">
        <v>25538</v>
      </c>
      <c r="H4" s="28">
        <f>633274+708888</f>
        <v>1342162</v>
      </c>
      <c r="I4" s="28">
        <f>-79381+-48357</f>
        <v>-127738</v>
      </c>
      <c r="J4" s="28">
        <f>21381+21836</f>
        <v>43217</v>
      </c>
      <c r="K4" s="34">
        <v>8717753</v>
      </c>
      <c r="L4" s="42">
        <v>242917</v>
      </c>
      <c r="M4" s="3"/>
    </row>
    <row r="5" spans="1:13" ht="18" x14ac:dyDescent="0.25">
      <c r="A5" s="7" t="s">
        <v>31</v>
      </c>
      <c r="B5" s="10"/>
      <c r="C5" s="10" t="s">
        <v>32</v>
      </c>
      <c r="D5" s="11"/>
      <c r="E5" s="35"/>
      <c r="F5" s="8">
        <v>139</v>
      </c>
      <c r="G5" s="9">
        <v>25781</v>
      </c>
      <c r="H5" s="30">
        <v>150801</v>
      </c>
      <c r="I5" s="30">
        <v>-78841</v>
      </c>
      <c r="J5" s="30">
        <v>7426</v>
      </c>
      <c r="K5" s="35"/>
      <c r="L5" s="43"/>
      <c r="M5" s="3"/>
    </row>
    <row r="6" spans="1:13" ht="18" x14ac:dyDescent="0.25">
      <c r="A6" s="7" t="s">
        <v>33</v>
      </c>
      <c r="B6" s="10"/>
      <c r="C6" s="14"/>
      <c r="D6" s="11"/>
      <c r="E6" s="35"/>
      <c r="F6" s="8">
        <v>139</v>
      </c>
      <c r="G6" s="9">
        <v>26877</v>
      </c>
      <c r="H6" s="30">
        <v>135033</v>
      </c>
      <c r="I6" s="30">
        <v>-79638</v>
      </c>
      <c r="J6" s="30">
        <v>5468</v>
      </c>
      <c r="K6" s="35"/>
      <c r="L6" s="43"/>
      <c r="M6" s="3"/>
    </row>
    <row r="7" spans="1:13" ht="18" x14ac:dyDescent="0.25">
      <c r="A7" s="7" t="s">
        <v>34</v>
      </c>
      <c r="B7" s="10"/>
      <c r="C7" s="14"/>
      <c r="D7" s="11"/>
      <c r="E7" s="35"/>
      <c r="F7" s="8">
        <v>284.3</v>
      </c>
      <c r="G7" s="9">
        <v>28460</v>
      </c>
      <c r="H7" s="30">
        <v>244331</v>
      </c>
      <c r="I7" s="30">
        <v>-149055</v>
      </c>
      <c r="J7" s="30">
        <v>9623</v>
      </c>
      <c r="K7" s="35"/>
      <c r="L7" s="43"/>
      <c r="M7" s="3"/>
    </row>
    <row r="8" spans="1:13" ht="18" x14ac:dyDescent="0.25">
      <c r="A8" s="7" t="s">
        <v>70</v>
      </c>
      <c r="B8" s="10"/>
      <c r="C8" s="14"/>
      <c r="D8" s="11"/>
      <c r="E8" s="15"/>
      <c r="F8" s="24"/>
      <c r="G8" s="25"/>
      <c r="H8" s="30">
        <v>290012</v>
      </c>
      <c r="I8" s="30">
        <v>-126474</v>
      </c>
      <c r="J8" s="30">
        <v>5767</v>
      </c>
      <c r="K8" s="35"/>
      <c r="L8" s="43"/>
      <c r="M8" s="3"/>
    </row>
    <row r="9" spans="1:13" ht="18" x14ac:dyDescent="0.25">
      <c r="A9" s="7" t="s">
        <v>35</v>
      </c>
      <c r="B9" s="7" t="s">
        <v>36</v>
      </c>
      <c r="C9" s="14"/>
      <c r="D9" s="11"/>
      <c r="E9" s="34">
        <v>11136</v>
      </c>
      <c r="F9" s="8">
        <v>291</v>
      </c>
      <c r="G9" s="9">
        <v>30512</v>
      </c>
      <c r="H9" s="30">
        <v>345740</v>
      </c>
      <c r="I9" s="30">
        <v>-219495</v>
      </c>
      <c r="J9" s="30">
        <v>8663</v>
      </c>
      <c r="K9" s="35"/>
      <c r="L9" s="43"/>
      <c r="M9" s="3"/>
    </row>
    <row r="10" spans="1:13" ht="18" x14ac:dyDescent="0.25">
      <c r="A10" s="7" t="s">
        <v>37</v>
      </c>
      <c r="B10" s="10"/>
      <c r="C10" s="14"/>
      <c r="D10" s="11"/>
      <c r="E10" s="35"/>
      <c r="F10" s="8">
        <v>291</v>
      </c>
      <c r="G10" s="9">
        <v>29737</v>
      </c>
      <c r="H10" s="30">
        <v>359679</v>
      </c>
      <c r="I10" s="30">
        <v>-228190</v>
      </c>
      <c r="J10" s="30">
        <v>9951</v>
      </c>
      <c r="K10" s="35"/>
      <c r="L10" s="43"/>
      <c r="M10" s="3"/>
    </row>
    <row r="11" spans="1:13" ht="18" x14ac:dyDescent="0.25">
      <c r="A11" s="7" t="s">
        <v>71</v>
      </c>
      <c r="B11" s="16"/>
      <c r="C11" s="14"/>
      <c r="D11" s="11"/>
      <c r="E11" s="15"/>
      <c r="F11" s="24"/>
      <c r="G11" s="25"/>
      <c r="H11" s="30">
        <v>249323</v>
      </c>
      <c r="I11" s="30">
        <v>-153717</v>
      </c>
      <c r="J11" s="30">
        <v>4441</v>
      </c>
      <c r="K11" s="35"/>
      <c r="L11" s="43"/>
      <c r="M11" s="3"/>
    </row>
    <row r="12" spans="1:13" ht="18" x14ac:dyDescent="0.25">
      <c r="A12" s="7" t="s">
        <v>38</v>
      </c>
      <c r="B12" s="7" t="s">
        <v>80</v>
      </c>
      <c r="C12" s="14"/>
      <c r="D12" s="11"/>
      <c r="E12" s="27">
        <v>10974.515206963004</v>
      </c>
      <c r="F12" s="8">
        <v>276.3</v>
      </c>
      <c r="G12" s="9">
        <v>33799</v>
      </c>
      <c r="H12" s="30">
        <v>434798</v>
      </c>
      <c r="I12" s="30">
        <v>-290277</v>
      </c>
      <c r="J12" s="30">
        <v>15453</v>
      </c>
      <c r="K12" s="35"/>
      <c r="L12" s="43"/>
      <c r="M12" s="3"/>
    </row>
    <row r="13" spans="1:13" ht="18" x14ac:dyDescent="0.25">
      <c r="A13" s="7" t="s">
        <v>73</v>
      </c>
      <c r="B13" s="10"/>
      <c r="C13" s="14"/>
      <c r="D13" s="11"/>
      <c r="E13" s="26"/>
      <c r="F13" s="24"/>
      <c r="G13" s="25"/>
      <c r="H13" s="30">
        <v>68632</v>
      </c>
      <c r="I13" s="30">
        <v>-23929</v>
      </c>
      <c r="J13" s="30">
        <v>13701</v>
      </c>
      <c r="K13" s="35"/>
      <c r="L13" s="43"/>
      <c r="M13" s="3"/>
    </row>
    <row r="14" spans="1:13" ht="18" x14ac:dyDescent="0.25">
      <c r="A14" s="7" t="s">
        <v>72</v>
      </c>
      <c r="B14" s="10"/>
      <c r="C14" s="14"/>
      <c r="D14" s="11"/>
      <c r="E14" s="26"/>
      <c r="F14" s="24"/>
      <c r="G14" s="25"/>
      <c r="H14" s="30">
        <v>253860</v>
      </c>
      <c r="I14" s="30">
        <v>-163759</v>
      </c>
      <c r="J14" s="30">
        <v>6308</v>
      </c>
      <c r="K14" s="36"/>
      <c r="L14" s="44"/>
      <c r="M14" s="3"/>
    </row>
    <row r="15" spans="1:13" ht="18" x14ac:dyDescent="0.25">
      <c r="A15" s="7" t="s">
        <v>39</v>
      </c>
      <c r="B15" s="7" t="s">
        <v>40</v>
      </c>
      <c r="C15" s="14"/>
      <c r="D15" s="7" t="s">
        <v>41</v>
      </c>
      <c r="E15" s="34">
        <v>8574</v>
      </c>
      <c r="F15" s="8">
        <v>59</v>
      </c>
      <c r="G15" s="9">
        <v>21490</v>
      </c>
      <c r="H15" s="30">
        <v>31282</v>
      </c>
      <c r="I15" s="30">
        <v>-15305</v>
      </c>
      <c r="J15" s="30">
        <v>996</v>
      </c>
      <c r="K15" s="34">
        <v>24720093</v>
      </c>
      <c r="L15" s="42">
        <v>92048.613949999999</v>
      </c>
      <c r="M15" s="3"/>
    </row>
    <row r="16" spans="1:13" ht="18" x14ac:dyDescent="0.25">
      <c r="A16" s="7" t="s">
        <v>42</v>
      </c>
      <c r="B16" s="10"/>
      <c r="C16" s="14"/>
      <c r="D16" s="11"/>
      <c r="E16" s="35"/>
      <c r="F16" s="8">
        <v>95</v>
      </c>
      <c r="G16" s="9">
        <v>26618</v>
      </c>
      <c r="H16" s="30">
        <v>22924</v>
      </c>
      <c r="I16" s="30">
        <v>-9519</v>
      </c>
      <c r="J16" s="30">
        <v>1818</v>
      </c>
      <c r="K16" s="35"/>
      <c r="L16" s="43"/>
      <c r="M16" s="3"/>
    </row>
    <row r="17" spans="1:13" ht="18" x14ac:dyDescent="0.25">
      <c r="A17" s="7" t="s">
        <v>43</v>
      </c>
      <c r="B17" s="10"/>
      <c r="C17" s="14"/>
      <c r="D17" s="11"/>
      <c r="E17" s="35"/>
      <c r="F17" s="8">
        <v>96</v>
      </c>
      <c r="G17" s="9">
        <v>42275</v>
      </c>
      <c r="H17" s="30">
        <v>79411</v>
      </c>
      <c r="I17" s="30">
        <v>-3749</v>
      </c>
      <c r="J17" s="30">
        <v>2839</v>
      </c>
      <c r="K17" s="35"/>
      <c r="L17" s="43"/>
      <c r="M17" s="3"/>
    </row>
    <row r="18" spans="1:13" ht="18" x14ac:dyDescent="0.25">
      <c r="A18" s="7" t="s">
        <v>44</v>
      </c>
      <c r="B18" s="10"/>
      <c r="C18" s="7" t="s">
        <v>45</v>
      </c>
      <c r="D18" s="11"/>
      <c r="E18" s="35"/>
      <c r="F18" s="8">
        <v>28</v>
      </c>
      <c r="G18" s="9">
        <v>37288</v>
      </c>
      <c r="H18" s="30">
        <v>19740</v>
      </c>
      <c r="I18" s="30">
        <v>-10555</v>
      </c>
      <c r="J18" s="30">
        <v>861</v>
      </c>
      <c r="K18" s="35"/>
      <c r="L18" s="43"/>
      <c r="M18" s="3"/>
    </row>
    <row r="19" spans="1:13" ht="18" x14ac:dyDescent="0.25">
      <c r="A19" s="7" t="s">
        <v>46</v>
      </c>
      <c r="B19" s="10"/>
      <c r="C19" s="10" t="s">
        <v>47</v>
      </c>
      <c r="D19" s="11"/>
      <c r="E19" s="35"/>
      <c r="F19" s="8">
        <v>28</v>
      </c>
      <c r="G19" s="9">
        <v>37288</v>
      </c>
      <c r="H19" s="30">
        <v>19815</v>
      </c>
      <c r="I19" s="30">
        <v>-10577</v>
      </c>
      <c r="J19" s="30">
        <v>864</v>
      </c>
      <c r="K19" s="35"/>
      <c r="L19" s="43"/>
      <c r="M19" s="3"/>
    </row>
    <row r="20" spans="1:13" ht="18" x14ac:dyDescent="0.25">
      <c r="A20" s="7" t="s">
        <v>48</v>
      </c>
      <c r="B20" s="10"/>
      <c r="C20" s="14"/>
      <c r="D20" s="11"/>
      <c r="E20" s="35"/>
      <c r="F20" s="8">
        <v>28</v>
      </c>
      <c r="G20" s="9">
        <v>37315</v>
      </c>
      <c r="H20" s="30">
        <v>19519</v>
      </c>
      <c r="I20" s="30">
        <v>-10180</v>
      </c>
      <c r="J20" s="30">
        <v>868</v>
      </c>
      <c r="K20" s="35"/>
      <c r="L20" s="43"/>
      <c r="M20" s="3"/>
    </row>
    <row r="21" spans="1:13" ht="18" x14ac:dyDescent="0.25">
      <c r="A21" s="7" t="s">
        <v>49</v>
      </c>
      <c r="B21" s="10"/>
      <c r="C21" s="14"/>
      <c r="D21" s="11"/>
      <c r="E21" s="35"/>
      <c r="F21" s="8">
        <v>28</v>
      </c>
      <c r="G21" s="9">
        <v>37407.75</v>
      </c>
      <c r="H21" s="30">
        <v>19473</v>
      </c>
      <c r="I21" s="30">
        <v>-10274</v>
      </c>
      <c r="J21" s="30">
        <v>864</v>
      </c>
      <c r="K21" s="35"/>
      <c r="L21" s="43"/>
      <c r="M21" s="3"/>
    </row>
    <row r="22" spans="1:13" ht="18" x14ac:dyDescent="0.25">
      <c r="A22" s="7" t="s">
        <v>50</v>
      </c>
      <c r="B22" s="10"/>
      <c r="C22" s="14"/>
      <c r="D22" s="11"/>
      <c r="E22" s="35"/>
      <c r="F22" s="8">
        <v>28</v>
      </c>
      <c r="G22" s="9">
        <v>37376</v>
      </c>
      <c r="H22" s="30">
        <v>19428</v>
      </c>
      <c r="I22" s="30">
        <v>-10370</v>
      </c>
      <c r="J22" s="30">
        <v>864</v>
      </c>
      <c r="K22" s="35"/>
      <c r="L22" s="43"/>
      <c r="M22" s="3"/>
    </row>
    <row r="23" spans="1:13" ht="18" x14ac:dyDescent="0.25">
      <c r="A23" s="7" t="s">
        <v>51</v>
      </c>
      <c r="B23" s="10"/>
      <c r="C23" s="14"/>
      <c r="D23" s="11"/>
      <c r="E23" s="35"/>
      <c r="F23" s="8">
        <v>28</v>
      </c>
      <c r="G23" s="9">
        <v>37346</v>
      </c>
      <c r="H23" s="30">
        <v>19436</v>
      </c>
      <c r="I23" s="30">
        <v>-10353</v>
      </c>
      <c r="J23" s="30">
        <v>864</v>
      </c>
      <c r="K23" s="35"/>
      <c r="L23" s="43"/>
      <c r="M23" s="3"/>
    </row>
    <row r="24" spans="1:13" ht="18" x14ac:dyDescent="0.25">
      <c r="A24" s="7" t="s">
        <v>52</v>
      </c>
      <c r="B24" s="10"/>
      <c r="C24" s="14"/>
      <c r="D24" s="11"/>
      <c r="E24" s="35"/>
      <c r="F24" s="8">
        <v>35.9</v>
      </c>
      <c r="G24" s="9">
        <v>40252</v>
      </c>
      <c r="H24" s="30">
        <v>46843</v>
      </c>
      <c r="I24" s="30">
        <v>-14327</v>
      </c>
      <c r="J24" s="30">
        <v>2046</v>
      </c>
      <c r="K24" s="35"/>
      <c r="L24" s="43"/>
      <c r="M24" s="3"/>
    </row>
    <row r="25" spans="1:13" ht="18" x14ac:dyDescent="0.25">
      <c r="A25" s="7" t="s">
        <v>53</v>
      </c>
      <c r="B25" s="10"/>
      <c r="C25" s="14"/>
      <c r="D25" s="11"/>
      <c r="E25" s="35"/>
      <c r="F25" s="8">
        <v>35.9</v>
      </c>
      <c r="G25" s="9">
        <v>40262</v>
      </c>
      <c r="H25" s="30">
        <v>47074</v>
      </c>
      <c r="I25" s="30">
        <v>-14334</v>
      </c>
      <c r="J25" s="30">
        <v>2061</v>
      </c>
      <c r="K25" s="35"/>
      <c r="L25" s="43"/>
      <c r="M25" s="3"/>
    </row>
    <row r="26" spans="1:13" ht="18" x14ac:dyDescent="0.25">
      <c r="A26" s="7" t="s">
        <v>54</v>
      </c>
      <c r="B26" s="10"/>
      <c r="C26" s="14"/>
      <c r="D26" s="11"/>
      <c r="E26" s="35"/>
      <c r="F26" s="8">
        <v>35.9</v>
      </c>
      <c r="G26" s="9">
        <v>40299</v>
      </c>
      <c r="H26" s="30">
        <v>47015</v>
      </c>
      <c r="I26" s="30">
        <v>-14318</v>
      </c>
      <c r="J26" s="30">
        <v>2059</v>
      </c>
      <c r="K26" s="35"/>
      <c r="L26" s="43"/>
      <c r="M26" s="3"/>
    </row>
    <row r="27" spans="1:13" ht="18" x14ac:dyDescent="0.25">
      <c r="A27" s="7" t="s">
        <v>55</v>
      </c>
      <c r="B27" s="10"/>
      <c r="C27" s="14"/>
      <c r="D27" s="11"/>
      <c r="E27" s="35"/>
      <c r="F27" s="8">
        <v>35.9</v>
      </c>
      <c r="G27" s="9">
        <v>42275</v>
      </c>
      <c r="H27" s="30">
        <v>99729</v>
      </c>
      <c r="I27" s="30">
        <v>-7002</v>
      </c>
      <c r="J27" s="30">
        <v>4653</v>
      </c>
      <c r="K27" s="35"/>
      <c r="L27" s="43"/>
      <c r="M27" s="3"/>
    </row>
    <row r="28" spans="1:13" ht="18" x14ac:dyDescent="0.25">
      <c r="A28" s="7" t="s">
        <v>56</v>
      </c>
      <c r="B28" s="10"/>
      <c r="C28" s="14"/>
      <c r="D28" s="11"/>
      <c r="E28" s="35"/>
      <c r="F28" s="8">
        <v>35.9</v>
      </c>
      <c r="G28" s="9">
        <v>42275</v>
      </c>
      <c r="H28" s="30">
        <v>98989</v>
      </c>
      <c r="I28" s="30">
        <v>-6982</v>
      </c>
      <c r="J28" s="30">
        <v>4638</v>
      </c>
      <c r="K28" s="35"/>
      <c r="L28" s="43"/>
      <c r="M28" s="3"/>
    </row>
    <row r="29" spans="1:13" ht="18" x14ac:dyDescent="0.25">
      <c r="A29" s="7" t="s">
        <v>57</v>
      </c>
      <c r="B29" s="10"/>
      <c r="C29" s="14"/>
      <c r="D29" s="11"/>
      <c r="E29" s="35"/>
      <c r="F29" s="8">
        <v>35.9</v>
      </c>
      <c r="G29" s="9">
        <v>42275</v>
      </c>
      <c r="H29" s="30">
        <v>100040</v>
      </c>
      <c r="I29" s="30">
        <v>-7075</v>
      </c>
      <c r="J29" s="30">
        <v>4696</v>
      </c>
      <c r="K29" s="35"/>
      <c r="L29" s="43"/>
      <c r="M29" s="3"/>
    </row>
    <row r="30" spans="1:13" ht="18" x14ac:dyDescent="0.25">
      <c r="A30" s="7" t="s">
        <v>74</v>
      </c>
      <c r="B30" s="10"/>
      <c r="C30" s="14"/>
      <c r="D30" s="11"/>
      <c r="E30" s="15"/>
      <c r="F30" s="24"/>
      <c r="G30" s="25"/>
      <c r="H30" s="30">
        <v>170990</v>
      </c>
      <c r="I30" s="30">
        <v>-29913</v>
      </c>
      <c r="J30" s="30">
        <v>3684</v>
      </c>
      <c r="K30" s="12"/>
      <c r="L30" s="13"/>
      <c r="M30" s="3"/>
    </row>
    <row r="31" spans="1:13" ht="18" x14ac:dyDescent="0.25">
      <c r="A31" s="7" t="s">
        <v>58</v>
      </c>
      <c r="B31" s="7" t="s">
        <v>59</v>
      </c>
      <c r="C31" s="14"/>
      <c r="D31" s="11"/>
      <c r="E31" s="18">
        <v>9627</v>
      </c>
      <c r="F31" s="8">
        <v>46.1</v>
      </c>
      <c r="G31" s="9">
        <v>40148</v>
      </c>
      <c r="H31" s="30">
        <v>57609</v>
      </c>
      <c r="I31" s="30">
        <v>-18118</v>
      </c>
      <c r="J31" s="30">
        <v>2618</v>
      </c>
      <c r="K31" s="34">
        <v>3687965</v>
      </c>
      <c r="L31" s="37">
        <v>13251.39172</v>
      </c>
      <c r="M31" s="3"/>
    </row>
    <row r="32" spans="1:13" ht="18" x14ac:dyDescent="0.25">
      <c r="A32" s="7" t="s">
        <v>60</v>
      </c>
      <c r="B32" s="10"/>
      <c r="C32" s="14"/>
      <c r="D32" s="11"/>
      <c r="E32" s="18">
        <v>9627</v>
      </c>
      <c r="F32" s="8">
        <v>46.1</v>
      </c>
      <c r="G32" s="9">
        <v>40148</v>
      </c>
      <c r="H32" s="30">
        <v>67911</v>
      </c>
      <c r="I32" s="30">
        <v>-19039</v>
      </c>
      <c r="J32" s="30">
        <v>3382</v>
      </c>
      <c r="K32" s="35"/>
      <c r="L32" s="38"/>
      <c r="M32" s="3"/>
    </row>
    <row r="33" spans="1:13" ht="18" x14ac:dyDescent="0.25">
      <c r="A33" s="7" t="s">
        <v>75</v>
      </c>
      <c r="B33" s="16"/>
      <c r="C33" s="14"/>
      <c r="D33" s="11"/>
      <c r="E33" s="29"/>
      <c r="F33" s="24"/>
      <c r="G33" s="25"/>
      <c r="H33" s="30">
        <v>17131</v>
      </c>
      <c r="I33" s="30">
        <v>-2537</v>
      </c>
      <c r="J33" s="30">
        <v>374</v>
      </c>
      <c r="K33" s="15"/>
      <c r="L33" s="19"/>
      <c r="M33" s="3"/>
    </row>
    <row r="34" spans="1:13" ht="18" x14ac:dyDescent="0.25">
      <c r="A34" s="7" t="s">
        <v>61</v>
      </c>
      <c r="B34" s="7" t="s">
        <v>62</v>
      </c>
      <c r="C34" s="14"/>
      <c r="D34" s="11"/>
      <c r="E34" s="18">
        <v>12329.024581971873</v>
      </c>
      <c r="F34" s="8">
        <v>78.900000000000006</v>
      </c>
      <c r="G34" s="9">
        <v>27699</v>
      </c>
      <c r="H34" s="30">
        <v>43565</v>
      </c>
      <c r="I34" s="30">
        <v>-33592</v>
      </c>
      <c r="J34" s="30">
        <v>2052</v>
      </c>
      <c r="K34" s="18">
        <v>915987</v>
      </c>
      <c r="L34" s="20">
        <v>4198.0092400000003</v>
      </c>
      <c r="M34" s="3"/>
    </row>
    <row r="35" spans="1:13" ht="18" x14ac:dyDescent="0.25">
      <c r="A35" s="7" t="s">
        <v>63</v>
      </c>
      <c r="B35" s="7" t="s">
        <v>64</v>
      </c>
      <c r="C35" s="14"/>
      <c r="D35" s="11"/>
      <c r="E35" s="18">
        <v>12357.019695230589</v>
      </c>
      <c r="F35" s="8">
        <v>43.9</v>
      </c>
      <c r="G35" s="9">
        <v>31027</v>
      </c>
      <c r="H35" s="30">
        <v>13285</v>
      </c>
      <c r="I35" s="30">
        <v>-12459</v>
      </c>
      <c r="J35" s="30">
        <v>189</v>
      </c>
      <c r="K35" s="18">
        <v>394888</v>
      </c>
      <c r="L35" s="20">
        <v>1442.1955800000001</v>
      </c>
      <c r="M35" s="3"/>
    </row>
    <row r="36" spans="1:13" ht="18" x14ac:dyDescent="0.25">
      <c r="A36" s="7" t="s">
        <v>65</v>
      </c>
      <c r="B36" s="7" t="s">
        <v>66</v>
      </c>
      <c r="C36" s="14"/>
      <c r="D36" s="11"/>
      <c r="E36" s="18">
        <v>9627</v>
      </c>
      <c r="F36" s="8">
        <v>46.1</v>
      </c>
      <c r="G36" s="9">
        <v>40513</v>
      </c>
      <c r="H36" s="30">
        <v>43447</v>
      </c>
      <c r="I36" s="30">
        <v>-12093</v>
      </c>
      <c r="J36" s="30">
        <v>2002</v>
      </c>
      <c r="K36" s="34">
        <v>2536700</v>
      </c>
      <c r="L36" s="37">
        <v>11765.066849999999</v>
      </c>
      <c r="M36" s="3"/>
    </row>
    <row r="37" spans="1:13" ht="18" x14ac:dyDescent="0.25">
      <c r="A37" s="10" t="s">
        <v>67</v>
      </c>
      <c r="B37" s="10"/>
      <c r="C37" s="14"/>
      <c r="D37" s="11"/>
      <c r="E37" s="18">
        <v>9627</v>
      </c>
      <c r="F37" s="8">
        <v>46.1</v>
      </c>
      <c r="G37" s="9">
        <v>40513</v>
      </c>
      <c r="H37" s="30">
        <v>43311</v>
      </c>
      <c r="I37" s="30">
        <v>-12081</v>
      </c>
      <c r="J37" s="30">
        <v>1999</v>
      </c>
      <c r="K37" s="35"/>
      <c r="L37" s="38"/>
      <c r="M37" s="3"/>
    </row>
    <row r="38" spans="1:13" ht="18" x14ac:dyDescent="0.25">
      <c r="A38" s="16" t="s">
        <v>68</v>
      </c>
      <c r="B38" s="10"/>
      <c r="C38" s="14"/>
      <c r="D38" s="11"/>
      <c r="E38" s="18">
        <v>9627</v>
      </c>
      <c r="F38" s="8">
        <v>46.1</v>
      </c>
      <c r="G38" s="9">
        <v>40513</v>
      </c>
      <c r="H38" s="30">
        <v>43736</v>
      </c>
      <c r="I38" s="30">
        <v>-12230</v>
      </c>
      <c r="J38" s="30">
        <v>2024</v>
      </c>
      <c r="K38" s="35"/>
      <c r="L38" s="38"/>
      <c r="M38" s="3"/>
    </row>
    <row r="39" spans="1:13" ht="18" x14ac:dyDescent="0.25">
      <c r="A39" s="16" t="s">
        <v>76</v>
      </c>
      <c r="B39" s="16"/>
      <c r="C39" s="21"/>
      <c r="D39" s="17"/>
      <c r="E39" s="29"/>
      <c r="F39" s="24"/>
      <c r="G39" s="25"/>
      <c r="H39" s="30">
        <v>53441</v>
      </c>
      <c r="I39" s="30">
        <v>-6808</v>
      </c>
      <c r="J39" s="30">
        <v>1193</v>
      </c>
      <c r="K39" s="36"/>
      <c r="L39" s="39"/>
      <c r="M39" s="3"/>
    </row>
    <row r="40" spans="1:13" x14ac:dyDescent="0.25">
      <c r="A40" s="22" t="s">
        <v>69</v>
      </c>
      <c r="B40" s="23"/>
      <c r="C40" s="23"/>
      <c r="D40" s="3"/>
      <c r="E40" s="3"/>
      <c r="F40" s="23"/>
      <c r="G40" s="3"/>
      <c r="H40" s="3"/>
      <c r="I40" s="3"/>
      <c r="J40" s="3"/>
      <c r="K40" s="3"/>
      <c r="L40" s="3"/>
      <c r="M40" s="3"/>
    </row>
    <row r="41" spans="1:13" x14ac:dyDescent="0.25">
      <c r="A41" s="22" t="s">
        <v>81</v>
      </c>
    </row>
  </sheetData>
  <mergeCells count="13">
    <mergeCell ref="K36:K39"/>
    <mergeCell ref="L36:L39"/>
    <mergeCell ref="A2:A3"/>
    <mergeCell ref="B2:B3"/>
    <mergeCell ref="E4:E7"/>
    <mergeCell ref="E9:E10"/>
    <mergeCell ref="E15:E29"/>
    <mergeCell ref="K15:K29"/>
    <mergeCell ref="L15:L29"/>
    <mergeCell ref="K31:K32"/>
    <mergeCell ref="L31:L32"/>
    <mergeCell ref="K4:K14"/>
    <mergeCell ref="L4:L14"/>
  </mergeCells>
  <pageMargins left="0.7" right="0.7" top="0.75" bottom="0.75" header="0.3" footer="0.3"/>
  <pageSetup scale="53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R2 SIECA 5 Table</vt:lpstr>
      <vt:lpstr>Sheet2</vt:lpstr>
      <vt:lpstr>Sheet3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Gray</dc:creator>
  <cp:lastModifiedBy>SaskPower Corporation</cp:lastModifiedBy>
  <cp:lastPrinted>2017-10-26T17:29:06Z</cp:lastPrinted>
  <dcterms:created xsi:type="dcterms:W3CDTF">2017-10-25T18:26:42Z</dcterms:created>
  <dcterms:modified xsi:type="dcterms:W3CDTF">2017-10-27T14:07:17Z</dcterms:modified>
</cp:coreProperties>
</file>