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23955" windowHeight="106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5" i="1" l="1"/>
  <c r="C9" i="1" l="1"/>
  <c r="E12" i="1" l="1"/>
  <c r="D12" i="1"/>
  <c r="E9" i="1"/>
  <c r="D9" i="1"/>
  <c r="E16" i="1"/>
  <c r="C12" i="1"/>
  <c r="D5" i="1"/>
  <c r="C5" i="1"/>
  <c r="D16" i="1" l="1"/>
  <c r="C16" i="1"/>
</calcChain>
</file>

<file path=xl/sharedStrings.xml><?xml version="1.0" encoding="utf-8"?>
<sst xmlns="http://schemas.openxmlformats.org/spreadsheetml/2006/main" count="18" uniqueCount="18">
  <si>
    <t>Class of Service</t>
  </si>
  <si>
    <t>Urban Residential</t>
  </si>
  <si>
    <t>Rural Residential</t>
  </si>
  <si>
    <t>Total Residential</t>
  </si>
  <si>
    <t>Farms</t>
  </si>
  <si>
    <t>Urban Commercial</t>
  </si>
  <si>
    <t>Rural Commercial</t>
  </si>
  <si>
    <t>Total Commercial</t>
  </si>
  <si>
    <t>Power - Published Rates</t>
  </si>
  <si>
    <t>Power - Contract Rates</t>
  </si>
  <si>
    <t>Total Power</t>
  </si>
  <si>
    <t>Oilfields</t>
  </si>
  <si>
    <t>Streetlights</t>
  </si>
  <si>
    <t>Resellers</t>
  </si>
  <si>
    <t>Average Annual # of Accounts</t>
  </si>
  <si>
    <t>Annual Sales @ Meter (MWh)</t>
  </si>
  <si>
    <t>Total System</t>
  </si>
  <si>
    <t>2 CP Demand (KW)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</si>
</sst>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3" fontId="5" fillId="0" borderId="4" xfId="1" applyNumberFormat="1" applyFont="1" applyFill="1" applyBorder="1" applyProtection="1">
      <protection locked="0"/>
    </xf>
    <xf numFmtId="3" fontId="4" fillId="0" borderId="6" xfId="1" applyNumberFormat="1" applyFont="1" applyFill="1" applyBorder="1" applyProtection="1">
      <protection locked="0"/>
    </xf>
    <xf numFmtId="3" fontId="5" fillId="0" borderId="4" xfId="1" applyNumberFormat="1" applyFont="1" applyFill="1" applyBorder="1" applyProtection="1"/>
    <xf numFmtId="0" fontId="6" fillId="0" borderId="5" xfId="0" applyFont="1" applyBorder="1"/>
    <xf numFmtId="3" fontId="6" fillId="0" borderId="9" xfId="0" applyNumberFormat="1" applyFont="1" applyFill="1" applyBorder="1"/>
    <xf numFmtId="0" fontId="6" fillId="0" borderId="7" xfId="0" applyFont="1" applyBorder="1" applyAlignment="1">
      <alignment horizontal="left"/>
    </xf>
    <xf numFmtId="3" fontId="4" fillId="0" borderId="4" xfId="1" applyNumberFormat="1" applyFont="1" applyFill="1" applyBorder="1" applyProtection="1">
      <protection locked="0"/>
    </xf>
    <xf numFmtId="0" fontId="5" fillId="0" borderId="3" xfId="0" applyFont="1" applyBorder="1" applyAlignment="1">
      <alignment horizontal="left"/>
    </xf>
    <xf numFmtId="0" fontId="5" fillId="0" borderId="3" xfId="0" applyFont="1" applyBorder="1"/>
    <xf numFmtId="0" fontId="2" fillId="0" borderId="3" xfId="0" applyFont="1" applyBorder="1"/>
    <xf numFmtId="164" fontId="2" fillId="0" borderId="2" xfId="1" applyNumberFormat="1" applyFont="1" applyFill="1" applyBorder="1"/>
    <xf numFmtId="164" fontId="6" fillId="0" borderId="1" xfId="1" applyNumberFormat="1" applyFont="1" applyFill="1" applyBorder="1"/>
    <xf numFmtId="164" fontId="6" fillId="0" borderId="2" xfId="1" applyNumberFormat="1" applyFont="1" applyFill="1" applyBorder="1"/>
    <xf numFmtId="3" fontId="2" fillId="0" borderId="4" xfId="0" applyNumberFormat="1" applyFont="1" applyFill="1" applyBorder="1"/>
    <xf numFmtId="164" fontId="6" fillId="0" borderId="8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showGridLines="0" tabSelected="1" workbookViewId="0">
      <selection activeCell="C4" sqref="C4"/>
    </sheetView>
  </sheetViews>
  <sheetFormatPr defaultRowHeight="13.5" x14ac:dyDescent="0.25"/>
  <cols>
    <col min="1" max="1" width="1.5703125" style="1" customWidth="1"/>
    <col min="2" max="2" width="23.28515625" style="1" bestFit="1" customWidth="1"/>
    <col min="3" max="5" width="13.42578125" style="1" customWidth="1"/>
    <col min="6" max="6" width="1" style="1" customWidth="1"/>
    <col min="7" max="16384" width="9.140625" style="1"/>
  </cols>
  <sheetData>
    <row r="1" spans="2:5" ht="6" customHeight="1" thickBot="1" x14ac:dyDescent="0.3"/>
    <row r="2" spans="2:5" ht="45" customHeight="1" thickBot="1" x14ac:dyDescent="0.3">
      <c r="B2" s="2" t="s">
        <v>0</v>
      </c>
      <c r="C2" s="3" t="s">
        <v>14</v>
      </c>
      <c r="D2" s="3" t="s">
        <v>15</v>
      </c>
      <c r="E2" s="4" t="s">
        <v>17</v>
      </c>
    </row>
    <row r="3" spans="2:5" x14ac:dyDescent="0.25">
      <c r="B3" s="15" t="s">
        <v>1</v>
      </c>
      <c r="C3" s="17">
        <v>332724.54173230473</v>
      </c>
      <c r="D3" s="17">
        <v>2560285.915506443</v>
      </c>
      <c r="E3" s="7">
        <v>540217.37468522601</v>
      </c>
    </row>
    <row r="4" spans="2:5" x14ac:dyDescent="0.25">
      <c r="B4" s="15" t="s">
        <v>2</v>
      </c>
      <c r="C4" s="17">
        <v>61698.291601028657</v>
      </c>
      <c r="D4" s="17">
        <v>763604.08449355687</v>
      </c>
      <c r="E4" s="7">
        <v>161119.58095212473</v>
      </c>
    </row>
    <row r="5" spans="2:5" x14ac:dyDescent="0.25">
      <c r="B5" s="5" t="s">
        <v>3</v>
      </c>
      <c r="C5" s="18">
        <f>SUM(C3:C4)</f>
        <v>394422.83333333337</v>
      </c>
      <c r="D5" s="18">
        <f>SUM(D3:D4)</f>
        <v>3323890</v>
      </c>
      <c r="E5" s="8">
        <f>SUM(E3:E4)</f>
        <v>701336.95563735068</v>
      </c>
    </row>
    <row r="6" spans="2:5" x14ac:dyDescent="0.25">
      <c r="B6" s="6" t="s">
        <v>4</v>
      </c>
      <c r="C6" s="19">
        <v>58986.5</v>
      </c>
      <c r="D6" s="19">
        <v>1308360</v>
      </c>
      <c r="E6" s="13">
        <v>218146.33910488381</v>
      </c>
    </row>
    <row r="7" spans="2:5" x14ac:dyDescent="0.25">
      <c r="B7" s="14" t="s">
        <v>5</v>
      </c>
      <c r="C7" s="17">
        <v>47422</v>
      </c>
      <c r="D7" s="17">
        <v>2776509.2573349997</v>
      </c>
      <c r="E7" s="7">
        <v>419846.7340662739</v>
      </c>
    </row>
    <row r="8" spans="2:5" x14ac:dyDescent="0.25">
      <c r="B8" s="14" t="s">
        <v>6</v>
      </c>
      <c r="C8" s="17">
        <v>14778</v>
      </c>
      <c r="D8" s="17">
        <v>1076328.9062589803</v>
      </c>
      <c r="E8" s="7">
        <v>162610.99965436722</v>
      </c>
    </row>
    <row r="9" spans="2:5" x14ac:dyDescent="0.25">
      <c r="B9" s="5" t="s">
        <v>7</v>
      </c>
      <c r="C9" s="18">
        <f>SUM(C7:C8)</f>
        <v>62200</v>
      </c>
      <c r="D9" s="18">
        <f>SUM(D7:D8)</f>
        <v>3852838.16359398</v>
      </c>
      <c r="E9" s="8">
        <f>SUM(E7:E8)</f>
        <v>582457.73372064112</v>
      </c>
    </row>
    <row r="10" spans="2:5" x14ac:dyDescent="0.25">
      <c r="B10" s="14" t="s">
        <v>8</v>
      </c>
      <c r="C10" s="17">
        <v>87</v>
      </c>
      <c r="D10" s="17">
        <v>6718850.1527039995</v>
      </c>
      <c r="E10" s="20">
        <v>794654.58766613679</v>
      </c>
    </row>
    <row r="11" spans="2:5" x14ac:dyDescent="0.25">
      <c r="B11" s="16" t="s">
        <v>9</v>
      </c>
      <c r="C11" s="17">
        <v>14</v>
      </c>
      <c r="D11" s="17">
        <v>2498807.6542599997</v>
      </c>
      <c r="E11" s="9">
        <v>320514.50245944137</v>
      </c>
    </row>
    <row r="12" spans="2:5" x14ac:dyDescent="0.25">
      <c r="B12" s="10" t="s">
        <v>10</v>
      </c>
      <c r="C12" s="18">
        <f>SUM(C10:C11)</f>
        <v>101</v>
      </c>
      <c r="D12" s="18">
        <f t="shared" ref="D12:E12" si="0">SUM(D10:D11)</f>
        <v>9217657.8069639988</v>
      </c>
      <c r="E12" s="8">
        <f t="shared" si="0"/>
        <v>1115169.0901255782</v>
      </c>
    </row>
    <row r="13" spans="2:5" x14ac:dyDescent="0.25">
      <c r="B13" s="6" t="s">
        <v>11</v>
      </c>
      <c r="C13" s="19">
        <v>19015</v>
      </c>
      <c r="D13" s="19">
        <v>3445339.99973696</v>
      </c>
      <c r="E13" s="13">
        <v>402647.27379116113</v>
      </c>
    </row>
    <row r="14" spans="2:5" x14ac:dyDescent="0.25">
      <c r="B14" s="6" t="s">
        <v>12</v>
      </c>
      <c r="C14" s="19">
        <v>2886</v>
      </c>
      <c r="D14" s="19">
        <v>61632</v>
      </c>
      <c r="E14" s="13">
        <v>7282.1695072372722</v>
      </c>
    </row>
    <row r="15" spans="2:5" ht="14.25" thickBot="1" x14ac:dyDescent="0.3">
      <c r="B15" s="6" t="s">
        <v>13</v>
      </c>
      <c r="C15" s="19">
        <v>3</v>
      </c>
      <c r="D15" s="19">
        <v>1285754.3597860527</v>
      </c>
      <c r="E15" s="13">
        <v>212579.17400588203</v>
      </c>
    </row>
    <row r="16" spans="2:5" ht="14.25" thickBot="1" x14ac:dyDescent="0.3">
      <c r="B16" s="12" t="s">
        <v>16</v>
      </c>
      <c r="C16" s="21">
        <f>SUM(C5,C6,C9,C12,C13:C15)</f>
        <v>537614.33333333337</v>
      </c>
      <c r="D16" s="21">
        <f t="shared" ref="D16:E16" si="1">SUM(D5,D6,D9,D12,D13:D15)</f>
        <v>22495472.330080993</v>
      </c>
      <c r="E16" s="11">
        <f t="shared" si="1"/>
        <v>3239618.7358927345</v>
      </c>
    </row>
    <row r="17" ht="6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SaskPower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Spelchen</dc:creator>
  <cp:lastModifiedBy>SaskPower Corporation</cp:lastModifiedBy>
  <dcterms:created xsi:type="dcterms:W3CDTF">2016-07-26T20:35:20Z</dcterms:created>
  <dcterms:modified xsi:type="dcterms:W3CDTF">2017-10-04T20:40:39Z</dcterms:modified>
</cp:coreProperties>
</file>