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280"/>
  </bookViews>
  <sheets>
    <sheet name="SIECA Q5 PUBLIC" sheetId="1" r:id="rId1"/>
  </sheets>
  <calcPr calcId="145621"/>
</workbook>
</file>

<file path=xl/calcChain.xml><?xml version="1.0" encoding="utf-8"?>
<calcChain xmlns="http://schemas.openxmlformats.org/spreadsheetml/2006/main">
  <c r="F9" i="1" l="1"/>
  <c r="F12" i="1"/>
  <c r="F15" i="1"/>
</calcChain>
</file>

<file path=xl/sharedStrings.xml><?xml version="1.0" encoding="utf-8"?>
<sst xmlns="http://schemas.openxmlformats.org/spreadsheetml/2006/main" count="46" uniqueCount="44">
  <si>
    <t>* Coal consumption is in tonnes and gas consumption is in GJ's.</t>
  </si>
  <si>
    <t>Yellowhead</t>
  </si>
  <si>
    <t>Turbine</t>
  </si>
  <si>
    <t>Meadow Lake</t>
  </si>
  <si>
    <t xml:space="preserve">Combustion </t>
  </si>
  <si>
    <t>Landis</t>
  </si>
  <si>
    <t>Ermine</t>
  </si>
  <si>
    <t>Gas</t>
  </si>
  <si>
    <t>Fossil/Comb. Turb.</t>
  </si>
  <si>
    <t>QE</t>
  </si>
  <si>
    <t>Shand</t>
  </si>
  <si>
    <t>(Steam)</t>
  </si>
  <si>
    <t>Poplar River</t>
  </si>
  <si>
    <t>Lignite</t>
  </si>
  <si>
    <t xml:space="preserve">Fossil </t>
  </si>
  <si>
    <t>Boundary Dam</t>
  </si>
  <si>
    <t>Costs ($,000)</t>
  </si>
  <si>
    <t>Consumption</t>
  </si>
  <si>
    <t>Expense</t>
  </si>
  <si>
    <t>Depreciation</t>
  </si>
  <si>
    <t>Plant Investment</t>
  </si>
  <si>
    <t>Date</t>
  </si>
  <si>
    <t>(MW)</t>
  </si>
  <si>
    <t>Design kJ/kWh</t>
  </si>
  <si>
    <t>2016 Fuel</t>
  </si>
  <si>
    <t>2016 Depreciation</t>
  </si>
  <si>
    <t xml:space="preserve">Accumulated </t>
  </si>
  <si>
    <t xml:space="preserve">Original </t>
  </si>
  <si>
    <t>In-Service</t>
  </si>
  <si>
    <t>Net Capacity</t>
  </si>
  <si>
    <t>Net Heat Rates</t>
  </si>
  <si>
    <t>Fuel</t>
  </si>
  <si>
    <t>Type</t>
  </si>
  <si>
    <t>Plant Name</t>
  </si>
  <si>
    <t>5 i.</t>
  </si>
  <si>
    <t>5 k.  *</t>
  </si>
  <si>
    <t>5 j.</t>
  </si>
  <si>
    <t>5 h.</t>
  </si>
  <si>
    <t>5 g.</t>
  </si>
  <si>
    <t>5 e.</t>
  </si>
  <si>
    <t>5 d.</t>
  </si>
  <si>
    <t>5 c.</t>
  </si>
  <si>
    <t>5 b.</t>
  </si>
  <si>
    <t>5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</si>
</sst>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2" fillId="0" borderId="0" xfId="0" applyFont="1"/>
    <xf numFmtId="0" fontId="3" fillId="0" borderId="0" xfId="3" applyFont="1"/>
    <xf numFmtId="0" fontId="3" fillId="0" borderId="0" xfId="3" applyFont="1" applyBorder="1"/>
    <xf numFmtId="5" fontId="4" fillId="2" borderId="1" xfId="1" applyNumberFormat="1" applyFont="1" applyFill="1" applyBorder="1" applyAlignment="1">
      <alignment horizontal="center"/>
    </xf>
    <xf numFmtId="37" fontId="4" fillId="2" borderId="1" xfId="1" applyNumberFormat="1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/>
    </xf>
    <xf numFmtId="14" fontId="4" fillId="2" borderId="1" xfId="3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5" xfId="3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0" fontId="4" fillId="3" borderId="6" xfId="3" applyFont="1" applyFill="1" applyBorder="1" applyAlignment="1">
      <alignment horizontal="center"/>
    </xf>
    <xf numFmtId="5" fontId="4" fillId="2" borderId="3" xfId="0" applyNumberFormat="1" applyFont="1" applyFill="1" applyBorder="1" applyAlignment="1">
      <alignment horizontal="center"/>
    </xf>
    <xf numFmtId="37" fontId="4" fillId="2" borderId="3" xfId="1" applyNumberFormat="1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4" fillId="3" borderId="7" xfId="3" applyFont="1" applyFill="1" applyBorder="1" applyAlignment="1">
      <alignment horizontal="center"/>
    </xf>
    <xf numFmtId="37" fontId="2" fillId="0" borderId="0" xfId="0" applyNumberFormat="1" applyFont="1"/>
    <xf numFmtId="37" fontId="4" fillId="2" borderId="8" xfId="1" applyNumberFormat="1" applyFont="1" applyFill="1" applyBorder="1" applyAlignment="1">
      <alignment horizontal="center"/>
    </xf>
    <xf numFmtId="165" fontId="2" fillId="0" borderId="0" xfId="0" applyNumberFormat="1" applyFont="1"/>
    <xf numFmtId="5" fontId="4" fillId="2" borderId="5" xfId="0" applyNumberFormat="1" applyFont="1" applyFill="1" applyBorder="1" applyAlignment="1">
      <alignment horizontal="center"/>
    </xf>
    <xf numFmtId="37" fontId="4" fillId="2" borderId="9" xfId="1" applyNumberFormat="1" applyFont="1" applyFill="1" applyBorder="1" applyAlignment="1">
      <alignment horizontal="center"/>
    </xf>
    <xf numFmtId="5" fontId="4" fillId="2" borderId="6" xfId="0" applyNumberFormat="1" applyFont="1" applyFill="1" applyBorder="1" applyAlignment="1">
      <alignment horizontal="center"/>
    </xf>
    <xf numFmtId="37" fontId="4" fillId="2" borderId="10" xfId="1" applyNumberFormat="1" applyFont="1" applyFill="1" applyBorder="1" applyAlignment="1">
      <alignment horizontal="center"/>
    </xf>
    <xf numFmtId="0" fontId="5" fillId="3" borderId="5" xfId="3" applyFont="1" applyFill="1" applyBorder="1" applyAlignment="1">
      <alignment horizontal="center"/>
    </xf>
    <xf numFmtId="0" fontId="5" fillId="3" borderId="3" xfId="3" applyFont="1" applyFill="1" applyBorder="1" applyAlignment="1">
      <alignment horizontal="center"/>
    </xf>
    <xf numFmtId="0" fontId="5" fillId="3" borderId="3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/>
    </xf>
    <xf numFmtId="0" fontId="5" fillId="3" borderId="6" xfId="3" applyFont="1" applyFill="1" applyBorder="1" applyAlignment="1">
      <alignment horizontal="center" vertical="center"/>
    </xf>
    <xf numFmtId="18" fontId="4" fillId="3" borderId="6" xfId="3" quotePrefix="1" applyNumberFormat="1" applyFont="1" applyFill="1" applyBorder="1" applyAlignment="1">
      <alignment horizontal="center"/>
    </xf>
    <xf numFmtId="18" fontId="4" fillId="3" borderId="1" xfId="3" quotePrefix="1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6"/>
  <sheetViews>
    <sheetView showGridLines="0" tabSelected="1" zoomScale="85" zoomScaleNormal="85" workbookViewId="0">
      <selection activeCell="C22" sqref="C22"/>
    </sheetView>
  </sheetViews>
  <sheetFormatPr defaultRowHeight="14.25" x14ac:dyDescent="0.2"/>
  <cols>
    <col min="1" max="1" width="5.5703125" style="1" customWidth="1"/>
    <col min="2" max="2" width="20" style="2" bestFit="1" customWidth="1"/>
    <col min="3" max="3" width="26.28515625" style="2" bestFit="1" customWidth="1"/>
    <col min="4" max="4" width="9.42578125" style="2" bestFit="1" customWidth="1"/>
    <col min="5" max="5" width="21.140625" style="1" bestFit="1" customWidth="1"/>
    <col min="6" max="6" width="19.28515625" style="1" customWidth="1"/>
    <col min="7" max="7" width="15.7109375" style="2" bestFit="1" customWidth="1"/>
    <col min="8" max="8" width="25.5703125" style="1" customWidth="1"/>
    <col min="9" max="9" width="24.42578125" style="1" bestFit="1" customWidth="1"/>
    <col min="10" max="10" width="26.7109375" style="1" customWidth="1"/>
    <col min="11" max="11" width="19.42578125" style="1" bestFit="1" customWidth="1"/>
    <col min="12" max="12" width="18.7109375" style="1" bestFit="1" customWidth="1"/>
    <col min="13" max="13" width="9.140625" style="1"/>
    <col min="14" max="14" width="13.7109375" style="1" bestFit="1" customWidth="1"/>
    <col min="15" max="15" width="9.140625" style="1"/>
    <col min="16" max="16" width="11.5703125" style="1" bestFit="1" customWidth="1"/>
    <col min="17" max="16384" width="9.140625" style="1"/>
  </cols>
  <sheetData>
    <row r="1" spans="2:14" x14ac:dyDescent="0.2">
      <c r="E1" s="2"/>
      <c r="F1" s="2"/>
    </row>
    <row r="2" spans="2:14" x14ac:dyDescent="0.2">
      <c r="E2" s="2"/>
      <c r="F2" s="2"/>
    </row>
    <row r="3" spans="2:14" x14ac:dyDescent="0.2">
      <c r="E3" s="2"/>
      <c r="F3" s="2"/>
    </row>
    <row r="5" spans="2:14" ht="18" x14ac:dyDescent="0.25">
      <c r="B5" s="32" t="s">
        <v>43</v>
      </c>
      <c r="C5" s="32" t="s">
        <v>42</v>
      </c>
      <c r="D5" s="32" t="s">
        <v>41</v>
      </c>
      <c r="E5" s="31" t="s">
        <v>40</v>
      </c>
      <c r="F5" s="31" t="s">
        <v>39</v>
      </c>
      <c r="G5" s="31" t="s">
        <v>38</v>
      </c>
      <c r="H5" s="31" t="s">
        <v>37</v>
      </c>
      <c r="I5" s="31" t="s">
        <v>34</v>
      </c>
      <c r="J5" s="31" t="s">
        <v>36</v>
      </c>
      <c r="K5" s="31" t="s">
        <v>35</v>
      </c>
      <c r="L5" s="31" t="s">
        <v>34</v>
      </c>
    </row>
    <row r="6" spans="2:14" ht="18" x14ac:dyDescent="0.25">
      <c r="B6" s="30" t="s">
        <v>33</v>
      </c>
      <c r="C6" s="30" t="s">
        <v>32</v>
      </c>
      <c r="D6" s="30" t="s">
        <v>31</v>
      </c>
      <c r="E6" s="29" t="s">
        <v>30</v>
      </c>
      <c r="F6" s="29" t="s">
        <v>29</v>
      </c>
      <c r="G6" s="29" t="s">
        <v>28</v>
      </c>
      <c r="H6" s="29" t="s">
        <v>27</v>
      </c>
      <c r="I6" s="29" t="s">
        <v>26</v>
      </c>
      <c r="J6" s="29" t="s">
        <v>25</v>
      </c>
      <c r="K6" s="29" t="s">
        <v>24</v>
      </c>
      <c r="L6" s="29" t="s">
        <v>24</v>
      </c>
    </row>
    <row r="7" spans="2:14" ht="18" x14ac:dyDescent="0.25">
      <c r="B7" s="28"/>
      <c r="C7" s="28"/>
      <c r="D7" s="28"/>
      <c r="E7" s="27" t="s">
        <v>23</v>
      </c>
      <c r="F7" s="27" t="s">
        <v>22</v>
      </c>
      <c r="G7" s="27" t="s">
        <v>21</v>
      </c>
      <c r="H7" s="27" t="s">
        <v>20</v>
      </c>
      <c r="I7" s="27" t="s">
        <v>19</v>
      </c>
      <c r="J7" s="27" t="s">
        <v>18</v>
      </c>
      <c r="K7" s="26" t="s">
        <v>17</v>
      </c>
      <c r="L7" s="26" t="s">
        <v>16</v>
      </c>
    </row>
    <row r="8" spans="2:14" ht="18" x14ac:dyDescent="0.25">
      <c r="B8" s="12" t="s">
        <v>15</v>
      </c>
      <c r="C8" s="14" t="s">
        <v>14</v>
      </c>
      <c r="D8" s="12" t="s">
        <v>13</v>
      </c>
      <c r="E8" s="5">
        <v>11119</v>
      </c>
      <c r="F8" s="8">
        <v>672.3</v>
      </c>
      <c r="G8" s="7">
        <v>25538</v>
      </c>
      <c r="H8" s="6">
        <v>2162339</v>
      </c>
      <c r="I8" s="6">
        <v>-561746</v>
      </c>
      <c r="J8" s="6">
        <v>71501</v>
      </c>
      <c r="K8" s="25"/>
      <c r="L8" s="24"/>
      <c r="N8" s="19"/>
    </row>
    <row r="9" spans="2:14" ht="18" x14ac:dyDescent="0.25">
      <c r="B9" s="14" t="s">
        <v>12</v>
      </c>
      <c r="C9" s="12" t="s">
        <v>11</v>
      </c>
      <c r="D9" s="12"/>
      <c r="E9" s="5">
        <v>11136</v>
      </c>
      <c r="F9" s="8">
        <f>291*2</f>
        <v>582</v>
      </c>
      <c r="G9" s="7">
        <v>29737</v>
      </c>
      <c r="H9" s="6">
        <v>954742</v>
      </c>
      <c r="I9" s="6">
        <v>-601402</v>
      </c>
      <c r="J9" s="6">
        <v>23055</v>
      </c>
      <c r="K9" s="23">
        <v>8717753</v>
      </c>
      <c r="L9" s="22">
        <v>242917.05671</v>
      </c>
      <c r="N9" s="21"/>
    </row>
    <row r="10" spans="2:14" ht="18" x14ac:dyDescent="0.25">
      <c r="B10" s="13" t="s">
        <v>10</v>
      </c>
      <c r="C10" s="10"/>
      <c r="D10" s="10"/>
      <c r="E10" s="5">
        <v>10974.515206963004</v>
      </c>
      <c r="F10" s="8">
        <v>276.3</v>
      </c>
      <c r="G10" s="7">
        <v>33799</v>
      </c>
      <c r="H10" s="6">
        <v>758993.47699999996</v>
      </c>
      <c r="I10" s="6">
        <v>-476648.68800000002</v>
      </c>
      <c r="J10" s="6">
        <v>35877.544000000002</v>
      </c>
      <c r="K10" s="20"/>
      <c r="L10" s="15"/>
      <c r="N10" s="19"/>
    </row>
    <row r="11" spans="2:14" ht="18" x14ac:dyDescent="0.25">
      <c r="B11" s="14" t="s">
        <v>9</v>
      </c>
      <c r="C11" s="12" t="s">
        <v>8</v>
      </c>
      <c r="D11" s="18" t="s">
        <v>7</v>
      </c>
      <c r="E11" s="5">
        <v>8574</v>
      </c>
      <c r="F11" s="17">
        <v>633.4</v>
      </c>
      <c r="G11" s="7">
        <v>21490</v>
      </c>
      <c r="H11" s="6">
        <v>861708</v>
      </c>
      <c r="I11" s="6">
        <v>-184833</v>
      </c>
      <c r="J11" s="6">
        <v>34675</v>
      </c>
      <c r="K11" s="16">
        <v>24720093</v>
      </c>
      <c r="L11" s="15">
        <v>92048.613949999999</v>
      </c>
    </row>
    <row r="12" spans="2:14" ht="18" x14ac:dyDescent="0.25">
      <c r="B12" s="14" t="s">
        <v>6</v>
      </c>
      <c r="C12" s="14"/>
      <c r="D12" s="11"/>
      <c r="E12" s="5">
        <v>9627</v>
      </c>
      <c r="F12" s="8">
        <f>46.1*2</f>
        <v>92.2</v>
      </c>
      <c r="G12" s="7">
        <v>40148</v>
      </c>
      <c r="H12" s="6">
        <v>142651</v>
      </c>
      <c r="I12" s="6">
        <v>-39694</v>
      </c>
      <c r="J12" s="6">
        <v>6374</v>
      </c>
      <c r="K12" s="5">
        <v>3687965</v>
      </c>
      <c r="L12" s="4">
        <v>13251.39172</v>
      </c>
    </row>
    <row r="13" spans="2:14" ht="18" x14ac:dyDescent="0.25">
      <c r="B13" s="13" t="s">
        <v>5</v>
      </c>
      <c r="C13" s="12" t="s">
        <v>4</v>
      </c>
      <c r="D13" s="11"/>
      <c r="E13" s="5">
        <v>12329.024581971873</v>
      </c>
      <c r="F13" s="8">
        <v>78.900000000000006</v>
      </c>
      <c r="G13" s="7">
        <v>27699</v>
      </c>
      <c r="H13" s="6">
        <v>43565</v>
      </c>
      <c r="I13" s="6">
        <v>-33592</v>
      </c>
      <c r="J13" s="6">
        <v>2052</v>
      </c>
      <c r="K13" s="5">
        <v>915987</v>
      </c>
      <c r="L13" s="4">
        <v>4198.0092400000003</v>
      </c>
    </row>
    <row r="14" spans="2:14" ht="18" x14ac:dyDescent="0.25">
      <c r="B14" s="13" t="s">
        <v>3</v>
      </c>
      <c r="C14" s="12" t="s">
        <v>2</v>
      </c>
      <c r="D14" s="11"/>
      <c r="E14" s="5">
        <v>12357.019695230589</v>
      </c>
      <c r="F14" s="8">
        <v>43.9</v>
      </c>
      <c r="G14" s="7">
        <v>31027</v>
      </c>
      <c r="H14" s="6">
        <v>13285.111999999999</v>
      </c>
      <c r="I14" s="6">
        <v>-12459</v>
      </c>
      <c r="J14" s="6">
        <v>189</v>
      </c>
      <c r="K14" s="5">
        <v>394888</v>
      </c>
      <c r="L14" s="4">
        <v>1442.1955800000001</v>
      </c>
    </row>
    <row r="15" spans="2:14" ht="18" x14ac:dyDescent="0.25">
      <c r="B15" s="10" t="s">
        <v>1</v>
      </c>
      <c r="C15" s="10"/>
      <c r="D15" s="9"/>
      <c r="E15" s="5">
        <v>9627</v>
      </c>
      <c r="F15" s="8">
        <f>46.1*3</f>
        <v>138.30000000000001</v>
      </c>
      <c r="G15" s="7">
        <v>40513</v>
      </c>
      <c r="H15" s="6">
        <v>183935</v>
      </c>
      <c r="I15" s="6">
        <v>-43212</v>
      </c>
      <c r="J15" s="6">
        <v>7218</v>
      </c>
      <c r="K15" s="5">
        <v>2536700</v>
      </c>
      <c r="L15" s="4">
        <v>11765.066849999999</v>
      </c>
    </row>
    <row r="16" spans="2:14" x14ac:dyDescent="0.2">
      <c r="B16" s="3" t="s">
        <v>0</v>
      </c>
    </row>
  </sheetData>
  <mergeCells count="3">
    <mergeCell ref="B6:B7"/>
    <mergeCell ref="C6:C7"/>
    <mergeCell ref="D6:D7"/>
  </mergeCells>
  <pageMargins left="0.7" right="0.7" top="0.75" bottom="0.75" header="0.3" footer="0.3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SIECA Q5 PUBLIC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dcterms:created xsi:type="dcterms:W3CDTF">2017-10-03T16:28:51Z</dcterms:created>
  <dcterms:modified xsi:type="dcterms:W3CDTF">2017-10-03T16:29:11Z</dcterms:modified>
</cp:coreProperties>
</file>